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24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Toc317233553" localSheetId="0">'Лист1'!#REF!</definedName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<sst xmlns="http://schemas.openxmlformats.org/spreadsheetml/2006/main" count="213" uniqueCount="60">
  <si>
    <t>№ з/п</t>
  </si>
  <si>
    <t>Бабанін В.Г.</t>
  </si>
  <si>
    <t>Біляченко М.А.</t>
  </si>
  <si>
    <t>Гарькава Л.О.</t>
  </si>
  <si>
    <t>Гипич В.В.</t>
  </si>
  <si>
    <t>Дзюбан М.Г.</t>
  </si>
  <si>
    <t>Дробот С.О.</t>
  </si>
  <si>
    <t>Задніпровська В.Б.</t>
  </si>
  <si>
    <t>Заморена Л.А.</t>
  </si>
  <si>
    <t>Зьома О.М.</t>
  </si>
  <si>
    <t>Калмиков Г.О.</t>
  </si>
  <si>
    <t>Костоглодов Д.В.</t>
  </si>
  <si>
    <t>Кременчуцький А.М.</t>
  </si>
  <si>
    <t>Кривякін О.Ю.</t>
  </si>
  <si>
    <t>Лях С.О.</t>
  </si>
  <si>
    <t>Макарчук Д.П.</t>
  </si>
  <si>
    <t>Павлов  А.М.</t>
  </si>
  <si>
    <t>Підтинна Л.М.</t>
  </si>
  <si>
    <t>Прокопенко В.М.</t>
  </si>
  <si>
    <t>Ременяко Н.В.</t>
  </si>
  <si>
    <t>Руденко Б.В.</t>
  </si>
  <si>
    <t>Рудой М.А.</t>
  </si>
  <si>
    <t>Старіков В.І.</t>
  </si>
  <si>
    <t>Філенко О.М.</t>
  </si>
  <si>
    <t>Цивоненко С.І.</t>
  </si>
  <si>
    <t>Чернишова В.Ф.</t>
  </si>
  <si>
    <t>Чехута Н.В.</t>
  </si>
  <si>
    <t>Ярош С.В.</t>
  </si>
  <si>
    <t>За</t>
  </si>
  <si>
    <t>Проти</t>
  </si>
  <si>
    <t>Утримався</t>
  </si>
  <si>
    <t>Результат</t>
  </si>
  <si>
    <t>Депутат 
Назва рішення</t>
  </si>
  <si>
    <t>"1" - ЗА</t>
  </si>
  <si>
    <t>"0" - ПРОТИ</t>
  </si>
  <si>
    <t>"-" - УТРИМАВСЯ</t>
  </si>
  <si>
    <t>"В" - ВІДСУТНІЙ</t>
  </si>
  <si>
    <t>Секретаріат</t>
  </si>
  <si>
    <t>Лічильна комісія</t>
  </si>
  <si>
    <t>"Н" - НЕ БРАВ УЧАСТЬ У ГОЛОСУВАННІ</t>
  </si>
  <si>
    <t>Скиданенко О.В.</t>
  </si>
  <si>
    <t>Андрійчук В.В.</t>
  </si>
  <si>
    <t>Гаврилюк С.М.</t>
  </si>
  <si>
    <t>В</t>
  </si>
  <si>
    <t>Про зміни до Кремінського районного бюджету на 2020 рік</t>
  </si>
  <si>
    <t>Про внесення змін до рішення районної ради від 18.12.2019 року № 54/44 « Про затвердження районної Програми розвитку та підтримки надання медичної допомоги на первинному рівні у Кремінському районі на 2020 рік»</t>
  </si>
  <si>
    <t>Про внесення змін до районної «Програми розвитку фізичної культури та спорту у Кремінському районі на 2017 – 2020 роки»</t>
  </si>
  <si>
    <t>Про внесення змін до рішення районної ради від 18.12.2019 року №54/12 «Про затвердження Програми проведення святкових, професійних, пам’ятних дат та ювілеїв у Кремінському районі на 2020 рік»</t>
  </si>
  <si>
    <t>Про затвердження змін до програми розвитку та фінансової підтримки комунального некомерційного підприємства « Кремінська багатопрофільна лікарня Кремінської районної ради» на 2020 рік</t>
  </si>
  <si>
    <t>Про внесення змін до рішення районної ради від 18.12.2019 року №54/3 «Про Програму соціально – економічного та культурного розвитку Кремінського району на 2020 рік</t>
  </si>
  <si>
    <t>Про затвердження  змін до фінансового плану комунального некомерційного підприємства «Кремінська багатопрофільна лікарня Кремінської районної ради» на 2020 рік</t>
  </si>
  <si>
    <t>Про прийняття у спільну власність територіальних громад сіл, селища та міста Кремінського району майна</t>
  </si>
  <si>
    <t>Про надання дозволу на списання металобрухту з балансу відділу культури, молоді та спорту Кремінської РДА</t>
  </si>
  <si>
    <t>Про безоплатну передачу в постійне користування медичного обладнання КНП «Кремінська багатопрофільна лікарня Кремінської районної ради» КНП «Рубіжанська багатопрофільна центральна міська лікарня» Рубіжанської міської ради Луганської області</t>
  </si>
  <si>
    <t>Про відкриття 2-го класу з інклюзивною формою навчання в Новоастраханському ліцеї Кремінської районної ради Луганської області</t>
  </si>
  <si>
    <t>Олена Скиданенко</t>
  </si>
  <si>
    <t>Надія Ременяко</t>
  </si>
  <si>
    <t>Олександр Філенко</t>
  </si>
  <si>
    <t>Валентин Бабанін</t>
  </si>
  <si>
    <t>Результати поіменного голосування (Шістдесят друга сесія VIІ скликання, 26 листопада 2020 р.)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</si>
</sst>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textRotation="90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textRotation="90"/>
    </xf>
    <xf numFmtId="0" fontId="3" fillId="0" borderId="11" xfId="0" applyFont="1" applyFill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justify" vertical="top"/>
    </xf>
    <xf numFmtId="0" fontId="45" fillId="0" borderId="11" xfId="0" applyFont="1" applyBorder="1" applyAlignment="1">
      <alignment horizontal="justify" vertical="top"/>
    </xf>
    <xf numFmtId="0" fontId="6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J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2" sqref="P2"/>
    </sheetView>
  </sheetViews>
  <sheetFormatPr defaultColWidth="9.140625" defaultRowHeight="15"/>
  <cols>
    <col min="1" max="1" width="4.140625" style="0" customWidth="1"/>
    <col min="2" max="2" width="36.140625" style="0" customWidth="1"/>
    <col min="3" max="32" width="3.28125" style="0" customWidth="1"/>
    <col min="33" max="33" width="4.00390625" style="0" bestFit="1" customWidth="1"/>
    <col min="34" max="34" width="3.7109375" style="0" customWidth="1"/>
    <col min="35" max="35" width="3.8515625" style="0" bestFit="1" customWidth="1"/>
    <col min="36" max="36" width="10.8515625" style="2" customWidth="1"/>
  </cols>
  <sheetData>
    <row r="1" spans="1:36" ht="22.5" customHeight="1">
      <c r="A1" s="22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07.25">
      <c r="A2" s="6" t="s">
        <v>0</v>
      </c>
      <c r="B2" s="15" t="s">
        <v>32</v>
      </c>
      <c r="C2" s="1" t="s">
        <v>41</v>
      </c>
      <c r="D2" s="1" t="s">
        <v>1</v>
      </c>
      <c r="E2" s="1" t="s">
        <v>2</v>
      </c>
      <c r="F2" s="1" t="s">
        <v>42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40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1" t="s">
        <v>27</v>
      </c>
      <c r="AG2" s="4" t="s">
        <v>28</v>
      </c>
      <c r="AH2" s="4" t="s">
        <v>29</v>
      </c>
      <c r="AI2" s="4" t="s">
        <v>30</v>
      </c>
      <c r="AJ2" s="5" t="s">
        <v>31</v>
      </c>
    </row>
    <row r="3" spans="1:36" ht="75">
      <c r="A3" s="14">
        <v>1</v>
      </c>
      <c r="B3" s="21" t="s">
        <v>46</v>
      </c>
      <c r="C3" s="16">
        <v>1</v>
      </c>
      <c r="D3" s="16">
        <v>1</v>
      </c>
      <c r="E3" s="16">
        <v>1</v>
      </c>
      <c r="F3" s="16">
        <v>1</v>
      </c>
      <c r="G3" s="16" t="s">
        <v>43</v>
      </c>
      <c r="H3" s="16" t="s">
        <v>43</v>
      </c>
      <c r="I3" s="16" t="s">
        <v>43</v>
      </c>
      <c r="J3" s="16" t="s">
        <v>43</v>
      </c>
      <c r="K3" s="16">
        <v>1</v>
      </c>
      <c r="L3" s="16" t="s">
        <v>43</v>
      </c>
      <c r="M3" s="16" t="s">
        <v>43</v>
      </c>
      <c r="N3" s="16" t="s">
        <v>43</v>
      </c>
      <c r="O3" s="16" t="s">
        <v>43</v>
      </c>
      <c r="P3" s="16">
        <v>1</v>
      </c>
      <c r="Q3" s="16">
        <v>1</v>
      </c>
      <c r="R3" s="16" t="s">
        <v>43</v>
      </c>
      <c r="S3" s="16" t="s">
        <v>43</v>
      </c>
      <c r="T3" s="16">
        <v>1</v>
      </c>
      <c r="U3" s="16">
        <v>1</v>
      </c>
      <c r="V3" s="16">
        <v>1</v>
      </c>
      <c r="W3" s="16">
        <v>1</v>
      </c>
      <c r="X3" s="16">
        <v>1</v>
      </c>
      <c r="Y3" s="16">
        <v>1</v>
      </c>
      <c r="Z3" s="16">
        <v>1</v>
      </c>
      <c r="AA3" s="16" t="s">
        <v>43</v>
      </c>
      <c r="AB3" s="16">
        <v>1</v>
      </c>
      <c r="AC3" s="16" t="s">
        <v>43</v>
      </c>
      <c r="AD3" s="16" t="s">
        <v>43</v>
      </c>
      <c r="AE3" s="16">
        <v>1</v>
      </c>
      <c r="AF3" s="16" t="s">
        <v>43</v>
      </c>
      <c r="AG3" s="14">
        <f>COUNTIF(C3:AF3,1)</f>
        <v>16</v>
      </c>
      <c r="AH3" s="14">
        <f>COUNTIF(C3:AF3,0)</f>
        <v>0</v>
      </c>
      <c r="AI3" s="14">
        <f>COUNTIF(C3:AF3,"-")</f>
        <v>0</v>
      </c>
      <c r="AJ3" s="3" t="str">
        <f>IF(AG3&gt;=16,"рішення прийнято","рішення не прийнято")</f>
        <v>рішення прийнято</v>
      </c>
    </row>
    <row r="4" spans="1:36" ht="105">
      <c r="A4" s="14">
        <v>2</v>
      </c>
      <c r="B4" s="21" t="s">
        <v>47</v>
      </c>
      <c r="C4" s="16">
        <v>1</v>
      </c>
      <c r="D4" s="16">
        <v>1</v>
      </c>
      <c r="E4" s="16">
        <v>1</v>
      </c>
      <c r="F4" s="16">
        <v>1</v>
      </c>
      <c r="G4" s="16" t="s">
        <v>43</v>
      </c>
      <c r="H4" s="16" t="s">
        <v>43</v>
      </c>
      <c r="I4" s="16" t="s">
        <v>43</v>
      </c>
      <c r="J4" s="16" t="s">
        <v>43</v>
      </c>
      <c r="K4" s="16">
        <v>1</v>
      </c>
      <c r="L4" s="16" t="s">
        <v>43</v>
      </c>
      <c r="M4" s="16" t="s">
        <v>43</v>
      </c>
      <c r="N4" s="16" t="s">
        <v>43</v>
      </c>
      <c r="O4" s="16" t="s">
        <v>43</v>
      </c>
      <c r="P4" s="16">
        <v>1</v>
      </c>
      <c r="Q4" s="16">
        <v>1</v>
      </c>
      <c r="R4" s="16" t="s">
        <v>43</v>
      </c>
      <c r="S4" s="16" t="s">
        <v>43</v>
      </c>
      <c r="T4" s="16">
        <v>1</v>
      </c>
      <c r="U4" s="16">
        <v>1</v>
      </c>
      <c r="V4" s="16">
        <v>1</v>
      </c>
      <c r="W4" s="16">
        <v>1</v>
      </c>
      <c r="X4" s="16">
        <v>1</v>
      </c>
      <c r="Y4" s="16">
        <v>1</v>
      </c>
      <c r="Z4" s="16">
        <v>1</v>
      </c>
      <c r="AA4" s="16" t="s">
        <v>43</v>
      </c>
      <c r="AB4" s="16">
        <v>1</v>
      </c>
      <c r="AC4" s="16" t="s">
        <v>43</v>
      </c>
      <c r="AD4" s="16" t="s">
        <v>43</v>
      </c>
      <c r="AE4" s="16">
        <v>1</v>
      </c>
      <c r="AF4" s="16" t="s">
        <v>43</v>
      </c>
      <c r="AG4" s="14">
        <f>COUNTIF(C4:AF4,1)</f>
        <v>16</v>
      </c>
      <c r="AH4" s="14">
        <f>COUNTIF(C4:AF4,0)</f>
        <v>0</v>
      </c>
      <c r="AI4" s="14">
        <f>COUNTIF(C4:AF4,"-")</f>
        <v>0</v>
      </c>
      <c r="AJ4" s="3" t="str">
        <f>IF(AG4&gt;=16,"рішення прийнято","рішення не прийнято")</f>
        <v>рішення прийнято</v>
      </c>
    </row>
    <row r="5" spans="1:36" ht="105">
      <c r="A5" s="14">
        <v>3</v>
      </c>
      <c r="B5" s="21" t="s">
        <v>45</v>
      </c>
      <c r="C5" s="16">
        <v>1</v>
      </c>
      <c r="D5" s="16">
        <v>1</v>
      </c>
      <c r="E5" s="16">
        <v>1</v>
      </c>
      <c r="F5" s="16">
        <v>1</v>
      </c>
      <c r="G5" s="16" t="s">
        <v>43</v>
      </c>
      <c r="H5" s="16" t="s">
        <v>43</v>
      </c>
      <c r="I5" s="16" t="s">
        <v>43</v>
      </c>
      <c r="J5" s="16" t="s">
        <v>43</v>
      </c>
      <c r="K5" s="16">
        <v>1</v>
      </c>
      <c r="L5" s="16" t="s">
        <v>43</v>
      </c>
      <c r="M5" s="16" t="s">
        <v>43</v>
      </c>
      <c r="N5" s="16" t="s">
        <v>43</v>
      </c>
      <c r="O5" s="16" t="s">
        <v>43</v>
      </c>
      <c r="P5" s="16">
        <v>1</v>
      </c>
      <c r="Q5" s="16">
        <v>1</v>
      </c>
      <c r="R5" s="16" t="s">
        <v>43</v>
      </c>
      <c r="S5" s="16" t="s">
        <v>43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 t="s">
        <v>43</v>
      </c>
      <c r="AB5" s="16">
        <v>1</v>
      </c>
      <c r="AC5" s="16" t="s">
        <v>43</v>
      </c>
      <c r="AD5" s="16" t="s">
        <v>43</v>
      </c>
      <c r="AE5" s="16">
        <v>1</v>
      </c>
      <c r="AF5" s="16" t="s">
        <v>43</v>
      </c>
      <c r="AG5" s="14">
        <f aca="true" t="shared" si="0" ref="AG5:AG13">COUNTIF(C5:AF5,1)</f>
        <v>16</v>
      </c>
      <c r="AH5" s="14">
        <f aca="true" t="shared" si="1" ref="AH5:AH13">COUNTIF(C5:AF5,0)</f>
        <v>0</v>
      </c>
      <c r="AI5" s="14">
        <f aca="true" t="shared" si="2" ref="AI5:AI13">COUNTIF(C5:AF5,"-")</f>
        <v>0</v>
      </c>
      <c r="AJ5" s="3" t="str">
        <f aca="true" t="shared" si="3" ref="AJ5:AJ13">IF(AG5&gt;=16,"рішення прийнято","рішення не прийнято")</f>
        <v>рішення прийнято</v>
      </c>
    </row>
    <row r="6" spans="1:36" ht="105">
      <c r="A6" s="14">
        <v>4</v>
      </c>
      <c r="B6" s="21" t="s">
        <v>48</v>
      </c>
      <c r="C6" s="16">
        <v>1</v>
      </c>
      <c r="D6" s="16">
        <v>1</v>
      </c>
      <c r="E6" s="16">
        <v>1</v>
      </c>
      <c r="F6" s="16">
        <v>1</v>
      </c>
      <c r="G6" s="16" t="s">
        <v>43</v>
      </c>
      <c r="H6" s="16" t="s">
        <v>43</v>
      </c>
      <c r="I6" s="16" t="s">
        <v>43</v>
      </c>
      <c r="J6" s="16" t="s">
        <v>43</v>
      </c>
      <c r="K6" s="16">
        <v>1</v>
      </c>
      <c r="L6" s="16" t="s">
        <v>43</v>
      </c>
      <c r="M6" s="16" t="s">
        <v>43</v>
      </c>
      <c r="N6" s="16" t="s">
        <v>43</v>
      </c>
      <c r="O6" s="16" t="s">
        <v>43</v>
      </c>
      <c r="P6" s="16">
        <v>1</v>
      </c>
      <c r="Q6" s="16">
        <v>1</v>
      </c>
      <c r="R6" s="16" t="s">
        <v>43</v>
      </c>
      <c r="S6" s="16" t="s">
        <v>43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 t="s">
        <v>43</v>
      </c>
      <c r="AB6" s="16">
        <v>1</v>
      </c>
      <c r="AC6" s="16" t="s">
        <v>43</v>
      </c>
      <c r="AD6" s="16" t="s">
        <v>43</v>
      </c>
      <c r="AE6" s="16">
        <v>1</v>
      </c>
      <c r="AF6" s="16" t="s">
        <v>43</v>
      </c>
      <c r="AG6" s="14">
        <f t="shared" si="0"/>
        <v>16</v>
      </c>
      <c r="AH6" s="14">
        <f t="shared" si="1"/>
        <v>0</v>
      </c>
      <c r="AI6" s="14">
        <f t="shared" si="2"/>
        <v>0</v>
      </c>
      <c r="AJ6" s="3" t="str">
        <f t="shared" si="3"/>
        <v>рішення прийнято</v>
      </c>
    </row>
    <row r="7" spans="1:36" ht="90">
      <c r="A7" s="14">
        <v>5</v>
      </c>
      <c r="B7" s="21" t="s">
        <v>49</v>
      </c>
      <c r="C7" s="16">
        <v>1</v>
      </c>
      <c r="D7" s="16">
        <v>1</v>
      </c>
      <c r="E7" s="16">
        <v>1</v>
      </c>
      <c r="F7" s="16">
        <v>1</v>
      </c>
      <c r="G7" s="16" t="s">
        <v>43</v>
      </c>
      <c r="H7" s="16" t="s">
        <v>43</v>
      </c>
      <c r="I7" s="16" t="s">
        <v>43</v>
      </c>
      <c r="J7" s="16" t="s">
        <v>43</v>
      </c>
      <c r="K7" s="16">
        <v>1</v>
      </c>
      <c r="L7" s="16" t="s">
        <v>43</v>
      </c>
      <c r="M7" s="16" t="s">
        <v>43</v>
      </c>
      <c r="N7" s="16" t="s">
        <v>43</v>
      </c>
      <c r="O7" s="16" t="s">
        <v>43</v>
      </c>
      <c r="P7" s="16">
        <v>1</v>
      </c>
      <c r="Q7" s="16">
        <v>1</v>
      </c>
      <c r="R7" s="16" t="s">
        <v>43</v>
      </c>
      <c r="S7" s="16" t="s">
        <v>43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>
        <v>1</v>
      </c>
      <c r="Z7" s="16">
        <v>1</v>
      </c>
      <c r="AA7" s="16" t="s">
        <v>43</v>
      </c>
      <c r="AB7" s="16">
        <v>1</v>
      </c>
      <c r="AC7" s="16" t="s">
        <v>43</v>
      </c>
      <c r="AD7" s="16" t="s">
        <v>43</v>
      </c>
      <c r="AE7" s="16">
        <v>1</v>
      </c>
      <c r="AF7" s="16" t="s">
        <v>43</v>
      </c>
      <c r="AG7" s="14">
        <f t="shared" si="0"/>
        <v>16</v>
      </c>
      <c r="AH7" s="14">
        <f t="shared" si="1"/>
        <v>0</v>
      </c>
      <c r="AI7" s="14">
        <f t="shared" si="2"/>
        <v>0</v>
      </c>
      <c r="AJ7" s="3" t="str">
        <f t="shared" si="3"/>
        <v>рішення прийнято</v>
      </c>
    </row>
    <row r="8" spans="1:36" ht="30">
      <c r="A8" s="14">
        <v>6</v>
      </c>
      <c r="B8" s="20" t="s">
        <v>44</v>
      </c>
      <c r="C8" s="16">
        <v>1</v>
      </c>
      <c r="D8" s="16">
        <v>1</v>
      </c>
      <c r="E8" s="16">
        <v>1</v>
      </c>
      <c r="F8" s="16">
        <v>1</v>
      </c>
      <c r="G8" s="16" t="s">
        <v>43</v>
      </c>
      <c r="H8" s="16" t="s">
        <v>43</v>
      </c>
      <c r="I8" s="16" t="s">
        <v>43</v>
      </c>
      <c r="J8" s="16" t="s">
        <v>43</v>
      </c>
      <c r="K8" s="16">
        <v>1</v>
      </c>
      <c r="L8" s="16" t="s">
        <v>43</v>
      </c>
      <c r="M8" s="16" t="s">
        <v>43</v>
      </c>
      <c r="N8" s="16" t="s">
        <v>43</v>
      </c>
      <c r="O8" s="16" t="s">
        <v>43</v>
      </c>
      <c r="P8" s="16">
        <v>1</v>
      </c>
      <c r="Q8" s="16">
        <v>1</v>
      </c>
      <c r="R8" s="16" t="s">
        <v>43</v>
      </c>
      <c r="S8" s="16" t="s">
        <v>43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 t="s">
        <v>43</v>
      </c>
      <c r="AB8" s="16">
        <v>1</v>
      </c>
      <c r="AC8" s="16" t="s">
        <v>43</v>
      </c>
      <c r="AD8" s="16" t="s">
        <v>43</v>
      </c>
      <c r="AE8" s="16">
        <v>1</v>
      </c>
      <c r="AF8" s="16" t="s">
        <v>43</v>
      </c>
      <c r="AG8" s="14">
        <f t="shared" si="0"/>
        <v>16</v>
      </c>
      <c r="AH8" s="14">
        <f t="shared" si="1"/>
        <v>0</v>
      </c>
      <c r="AI8" s="14">
        <f t="shared" si="2"/>
        <v>0</v>
      </c>
      <c r="AJ8" s="3" t="str">
        <f t="shared" si="3"/>
        <v>рішення прийнято</v>
      </c>
    </row>
    <row r="9" spans="1:36" ht="108" customHeight="1">
      <c r="A9" s="14">
        <v>7</v>
      </c>
      <c r="B9" s="21" t="s">
        <v>50</v>
      </c>
      <c r="C9" s="16">
        <v>1</v>
      </c>
      <c r="D9" s="16">
        <v>1</v>
      </c>
      <c r="E9" s="16">
        <v>1</v>
      </c>
      <c r="F9" s="16">
        <v>1</v>
      </c>
      <c r="G9" s="16" t="s">
        <v>43</v>
      </c>
      <c r="H9" s="16" t="s">
        <v>43</v>
      </c>
      <c r="I9" s="16" t="s">
        <v>43</v>
      </c>
      <c r="J9" s="16" t="s">
        <v>43</v>
      </c>
      <c r="K9" s="16">
        <v>1</v>
      </c>
      <c r="L9" s="16" t="s">
        <v>43</v>
      </c>
      <c r="M9" s="16" t="s">
        <v>43</v>
      </c>
      <c r="N9" s="16" t="s">
        <v>43</v>
      </c>
      <c r="O9" s="16" t="s">
        <v>43</v>
      </c>
      <c r="P9" s="16">
        <v>1</v>
      </c>
      <c r="Q9" s="16">
        <v>1</v>
      </c>
      <c r="R9" s="16" t="s">
        <v>43</v>
      </c>
      <c r="S9" s="16" t="s">
        <v>43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 t="s">
        <v>43</v>
      </c>
      <c r="AB9" s="16">
        <v>1</v>
      </c>
      <c r="AC9" s="16" t="s">
        <v>43</v>
      </c>
      <c r="AD9" s="16" t="s">
        <v>43</v>
      </c>
      <c r="AE9" s="16">
        <v>1</v>
      </c>
      <c r="AF9" s="16" t="s">
        <v>43</v>
      </c>
      <c r="AG9" s="14">
        <f t="shared" si="0"/>
        <v>16</v>
      </c>
      <c r="AH9" s="14">
        <f t="shared" si="1"/>
        <v>0</v>
      </c>
      <c r="AI9" s="14">
        <f t="shared" si="2"/>
        <v>0</v>
      </c>
      <c r="AJ9" s="3" t="str">
        <f t="shared" si="3"/>
        <v>рішення прийнято</v>
      </c>
    </row>
    <row r="10" spans="1:36" ht="60">
      <c r="A10" s="14">
        <v>8</v>
      </c>
      <c r="B10" s="21" t="s">
        <v>51</v>
      </c>
      <c r="C10" s="16">
        <v>1</v>
      </c>
      <c r="D10" s="16">
        <v>1</v>
      </c>
      <c r="E10" s="16">
        <v>1</v>
      </c>
      <c r="F10" s="16">
        <v>1</v>
      </c>
      <c r="G10" s="16" t="s">
        <v>43</v>
      </c>
      <c r="H10" s="16" t="s">
        <v>43</v>
      </c>
      <c r="I10" s="16" t="s">
        <v>43</v>
      </c>
      <c r="J10" s="16" t="s">
        <v>43</v>
      </c>
      <c r="K10" s="16">
        <v>1</v>
      </c>
      <c r="L10" s="16" t="s">
        <v>43</v>
      </c>
      <c r="M10" s="16" t="s">
        <v>43</v>
      </c>
      <c r="N10" s="16" t="s">
        <v>43</v>
      </c>
      <c r="O10" s="16" t="s">
        <v>43</v>
      </c>
      <c r="P10" s="16">
        <v>1</v>
      </c>
      <c r="Q10" s="16">
        <v>1</v>
      </c>
      <c r="R10" s="16" t="s">
        <v>43</v>
      </c>
      <c r="S10" s="16" t="s">
        <v>43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 t="s">
        <v>43</v>
      </c>
      <c r="AB10" s="16">
        <v>1</v>
      </c>
      <c r="AC10" s="16" t="s">
        <v>43</v>
      </c>
      <c r="AD10" s="16" t="s">
        <v>43</v>
      </c>
      <c r="AE10" s="16">
        <v>1</v>
      </c>
      <c r="AF10" s="16" t="s">
        <v>43</v>
      </c>
      <c r="AG10" s="14">
        <f t="shared" si="0"/>
        <v>16</v>
      </c>
      <c r="AH10" s="14">
        <f t="shared" si="1"/>
        <v>0</v>
      </c>
      <c r="AI10" s="14">
        <f t="shared" si="2"/>
        <v>0</v>
      </c>
      <c r="AJ10" s="3" t="str">
        <f t="shared" si="3"/>
        <v>рішення прийнято</v>
      </c>
    </row>
    <row r="11" spans="1:36" ht="60">
      <c r="A11" s="14">
        <v>9</v>
      </c>
      <c r="B11" s="21" t="s">
        <v>52</v>
      </c>
      <c r="C11" s="16">
        <v>1</v>
      </c>
      <c r="D11" s="16">
        <v>1</v>
      </c>
      <c r="E11" s="16">
        <v>1</v>
      </c>
      <c r="F11" s="16">
        <v>1</v>
      </c>
      <c r="G11" s="16" t="s">
        <v>43</v>
      </c>
      <c r="H11" s="16" t="s">
        <v>43</v>
      </c>
      <c r="I11" s="16" t="s">
        <v>43</v>
      </c>
      <c r="J11" s="16" t="s">
        <v>43</v>
      </c>
      <c r="K11" s="16">
        <v>1</v>
      </c>
      <c r="L11" s="16" t="s">
        <v>43</v>
      </c>
      <c r="M11" s="16" t="s">
        <v>43</v>
      </c>
      <c r="N11" s="16" t="s">
        <v>43</v>
      </c>
      <c r="O11" s="16" t="s">
        <v>43</v>
      </c>
      <c r="P11" s="16">
        <v>1</v>
      </c>
      <c r="Q11" s="16">
        <v>1</v>
      </c>
      <c r="R11" s="16" t="s">
        <v>43</v>
      </c>
      <c r="S11" s="16" t="s">
        <v>43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 t="s">
        <v>43</v>
      </c>
      <c r="AB11" s="16">
        <v>1</v>
      </c>
      <c r="AC11" s="16" t="s">
        <v>43</v>
      </c>
      <c r="AD11" s="16" t="s">
        <v>43</v>
      </c>
      <c r="AE11" s="16">
        <v>1</v>
      </c>
      <c r="AF11" s="16" t="s">
        <v>43</v>
      </c>
      <c r="AG11" s="14">
        <f t="shared" si="0"/>
        <v>16</v>
      </c>
      <c r="AH11" s="14">
        <f t="shared" si="1"/>
        <v>0</v>
      </c>
      <c r="AI11" s="14">
        <f t="shared" si="2"/>
        <v>0</v>
      </c>
      <c r="AJ11" s="3" t="str">
        <f t="shared" si="3"/>
        <v>рішення прийнято</v>
      </c>
    </row>
    <row r="12" spans="1:36" ht="135">
      <c r="A12" s="14">
        <v>10</v>
      </c>
      <c r="B12" s="21" t="s">
        <v>53</v>
      </c>
      <c r="C12" s="16">
        <v>1</v>
      </c>
      <c r="D12" s="16">
        <v>1</v>
      </c>
      <c r="E12" s="16">
        <v>1</v>
      </c>
      <c r="F12" s="16">
        <v>1</v>
      </c>
      <c r="G12" s="16" t="s">
        <v>43</v>
      </c>
      <c r="H12" s="16" t="s">
        <v>43</v>
      </c>
      <c r="I12" s="16" t="s">
        <v>43</v>
      </c>
      <c r="J12" s="16" t="s">
        <v>43</v>
      </c>
      <c r="K12" s="16">
        <v>1</v>
      </c>
      <c r="L12" s="16" t="s">
        <v>43</v>
      </c>
      <c r="M12" s="16" t="s">
        <v>43</v>
      </c>
      <c r="N12" s="16" t="s">
        <v>43</v>
      </c>
      <c r="O12" s="16" t="s">
        <v>43</v>
      </c>
      <c r="P12" s="16">
        <v>1</v>
      </c>
      <c r="Q12" s="16">
        <v>1</v>
      </c>
      <c r="R12" s="16" t="s">
        <v>43</v>
      </c>
      <c r="S12" s="16" t="s">
        <v>43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 t="s">
        <v>43</v>
      </c>
      <c r="AB12" s="16">
        <v>1</v>
      </c>
      <c r="AC12" s="16" t="s">
        <v>43</v>
      </c>
      <c r="AD12" s="16" t="s">
        <v>43</v>
      </c>
      <c r="AE12" s="16">
        <v>1</v>
      </c>
      <c r="AF12" s="16" t="s">
        <v>43</v>
      </c>
      <c r="AG12" s="14">
        <f t="shared" si="0"/>
        <v>16</v>
      </c>
      <c r="AH12" s="14">
        <f t="shared" si="1"/>
        <v>0</v>
      </c>
      <c r="AI12" s="14">
        <f t="shared" si="2"/>
        <v>0</v>
      </c>
      <c r="AJ12" s="3" t="str">
        <f t="shared" si="3"/>
        <v>рішення прийнято</v>
      </c>
    </row>
    <row r="13" spans="1:36" ht="75">
      <c r="A13" s="14">
        <v>11</v>
      </c>
      <c r="B13" s="21" t="s">
        <v>54</v>
      </c>
      <c r="C13" s="16">
        <v>1</v>
      </c>
      <c r="D13" s="16">
        <v>1</v>
      </c>
      <c r="E13" s="16">
        <v>1</v>
      </c>
      <c r="F13" s="16">
        <v>1</v>
      </c>
      <c r="G13" s="16" t="s">
        <v>43</v>
      </c>
      <c r="H13" s="16" t="s">
        <v>43</v>
      </c>
      <c r="I13" s="16" t="s">
        <v>43</v>
      </c>
      <c r="J13" s="16" t="s">
        <v>43</v>
      </c>
      <c r="K13" s="16">
        <v>1</v>
      </c>
      <c r="L13" s="16" t="s">
        <v>43</v>
      </c>
      <c r="M13" s="16" t="s">
        <v>43</v>
      </c>
      <c r="N13" s="16" t="s">
        <v>43</v>
      </c>
      <c r="O13" s="16" t="s">
        <v>43</v>
      </c>
      <c r="P13" s="16">
        <v>1</v>
      </c>
      <c r="Q13" s="16">
        <v>1</v>
      </c>
      <c r="R13" s="16" t="s">
        <v>43</v>
      </c>
      <c r="S13" s="16" t="s">
        <v>43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 t="s">
        <v>43</v>
      </c>
      <c r="AB13" s="16">
        <v>1</v>
      </c>
      <c r="AC13" s="16" t="s">
        <v>43</v>
      </c>
      <c r="AD13" s="16" t="s">
        <v>43</v>
      </c>
      <c r="AE13" s="16">
        <v>1</v>
      </c>
      <c r="AF13" s="16" t="s">
        <v>43</v>
      </c>
      <c r="AG13" s="14">
        <f t="shared" si="0"/>
        <v>16</v>
      </c>
      <c r="AH13" s="14">
        <f t="shared" si="1"/>
        <v>0</v>
      </c>
      <c r="AI13" s="14">
        <f t="shared" si="2"/>
        <v>0</v>
      </c>
      <c r="AJ13" s="3" t="str">
        <f t="shared" si="3"/>
        <v>рішення прийнято</v>
      </c>
    </row>
    <row r="14" spans="1:36" ht="14.25" customHeight="1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8"/>
    </row>
    <row r="15" ht="15">
      <c r="B15" t="s">
        <v>33</v>
      </c>
    </row>
    <row r="16" ht="15">
      <c r="B16" t="s">
        <v>34</v>
      </c>
    </row>
    <row r="17" ht="15">
      <c r="B17" t="s">
        <v>35</v>
      </c>
    </row>
    <row r="18" ht="15">
      <c r="B18" t="s">
        <v>36</v>
      </c>
    </row>
    <row r="19" ht="15">
      <c r="B19" t="s">
        <v>39</v>
      </c>
    </row>
    <row r="20" ht="6" customHeight="1"/>
    <row r="21" spans="2:26" ht="15.75">
      <c r="B21" s="10"/>
      <c r="C21" s="8" t="s">
        <v>37</v>
      </c>
      <c r="N21" s="9"/>
      <c r="O21" s="9"/>
      <c r="P21" s="9"/>
      <c r="Q21" s="9"/>
      <c r="R21" s="9"/>
      <c r="S21" s="9"/>
      <c r="T21" s="9"/>
      <c r="U21" s="8" t="s">
        <v>55</v>
      </c>
      <c r="V21" s="8"/>
      <c r="W21" s="8"/>
      <c r="X21" s="8"/>
      <c r="Y21" s="8"/>
      <c r="Z21" s="8"/>
    </row>
    <row r="22" spans="2:26" ht="12.75" customHeight="1">
      <c r="B22" s="10"/>
      <c r="C22" s="8"/>
      <c r="N22" s="12"/>
      <c r="O22" s="12"/>
      <c r="P22" s="12"/>
      <c r="Q22" s="12"/>
      <c r="R22" s="12"/>
      <c r="S22" s="12"/>
      <c r="T22" s="12"/>
      <c r="U22" s="8"/>
      <c r="V22" s="8"/>
      <c r="W22" s="8"/>
      <c r="X22" s="8"/>
      <c r="Y22" s="8"/>
      <c r="Z22" s="8"/>
    </row>
    <row r="23" spans="2:26" ht="8.25" customHeight="1">
      <c r="B23" s="10"/>
      <c r="U23" s="8"/>
      <c r="V23" s="8"/>
      <c r="W23" s="8"/>
      <c r="X23" s="8"/>
      <c r="Y23" s="8"/>
      <c r="Z23" s="8"/>
    </row>
    <row r="24" spans="2:22" ht="15.75">
      <c r="B24" s="10"/>
      <c r="N24" s="9"/>
      <c r="O24" s="9"/>
      <c r="P24" s="9"/>
      <c r="Q24" s="9"/>
      <c r="R24" s="9"/>
      <c r="S24" s="9"/>
      <c r="T24" s="9"/>
      <c r="U24" s="8" t="s">
        <v>56</v>
      </c>
      <c r="V24" s="19"/>
    </row>
    <row r="25" spans="2:22" ht="12" customHeight="1">
      <c r="B25" s="10"/>
      <c r="N25" s="12"/>
      <c r="O25" s="12"/>
      <c r="P25" s="12"/>
      <c r="Q25" s="12"/>
      <c r="R25" s="12"/>
      <c r="S25" s="12"/>
      <c r="T25" s="12"/>
      <c r="U25" s="8"/>
      <c r="V25" s="19"/>
    </row>
    <row r="26" spans="2:25" ht="10.5" customHeight="1">
      <c r="B26" s="10"/>
      <c r="V26" s="8"/>
      <c r="W26" s="8"/>
      <c r="X26" s="8"/>
      <c r="Y26" s="8"/>
    </row>
    <row r="27" spans="2:25" ht="13.5" customHeight="1">
      <c r="B27" s="10"/>
      <c r="C27" s="8" t="s">
        <v>38</v>
      </c>
      <c r="N27" s="9"/>
      <c r="O27" s="9"/>
      <c r="P27" s="9"/>
      <c r="Q27" s="9"/>
      <c r="R27" s="9"/>
      <c r="S27" s="9"/>
      <c r="T27" s="9"/>
      <c r="U27" s="19" t="s">
        <v>57</v>
      </c>
      <c r="V27" s="8"/>
      <c r="W27" s="8"/>
      <c r="X27" s="8"/>
      <c r="Y27" s="8"/>
    </row>
    <row r="28" spans="2:25" ht="11.25" customHeight="1">
      <c r="B28" s="10"/>
      <c r="C28" s="8"/>
      <c r="N28" s="12"/>
      <c r="O28" s="12"/>
      <c r="P28" s="12"/>
      <c r="Q28" s="12"/>
      <c r="R28" s="12"/>
      <c r="S28" s="12"/>
      <c r="T28" s="12"/>
      <c r="U28" s="8"/>
      <c r="V28" s="8"/>
      <c r="W28" s="8"/>
      <c r="X28" s="8"/>
      <c r="Y28" s="8"/>
    </row>
    <row r="29" spans="2:25" ht="7.5" customHeight="1">
      <c r="B29" s="10"/>
      <c r="U29" s="8"/>
      <c r="V29" s="8"/>
      <c r="W29" s="8"/>
      <c r="X29" s="8"/>
      <c r="Y29" s="8"/>
    </row>
    <row r="30" spans="2:22" ht="13.5" customHeight="1">
      <c r="B30" s="10"/>
      <c r="N30" s="9"/>
      <c r="O30" s="9"/>
      <c r="P30" s="9"/>
      <c r="Q30" s="9"/>
      <c r="R30" s="9"/>
      <c r="S30" s="9"/>
      <c r="T30" s="9"/>
      <c r="U30" s="13" t="s">
        <v>58</v>
      </c>
      <c r="V30" s="19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1"/>
    </row>
    <row r="50" ht="15">
      <c r="B50" s="10"/>
    </row>
    <row r="51" ht="15">
      <c r="B51" s="10"/>
    </row>
    <row r="52" ht="15">
      <c r="B52" s="7"/>
    </row>
  </sheetData>
  <sheetProtection/>
  <mergeCells count="1">
    <mergeCell ref="A1:AJ1"/>
  </mergeCells>
  <conditionalFormatting sqref="AJ2:AJ65536">
    <cfRule type="containsText" priority="5" dxfId="2" operator="containsText" stopIfTrue="1" text="рішення прийнято">
      <formula>NOT(ISERROR(SEARCH("рішення прийнято",AJ2)))</formula>
    </cfRule>
    <cfRule type="containsText" priority="6" dxfId="3" operator="containsText" stopIfTrue="1" text="рішення не прийнято">
      <formula>NOT(ISERROR(SEARCH("рішення не прийнято",AJ2)))</formula>
    </cfRule>
  </conditionalFormatting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2020-11-26T14:36:45Z</cp:lastPrinted>
  <dcterms:created xsi:type="dcterms:W3CDTF">2016-02-05T12:28:01Z</dcterms:created>
  <dcterms:modified xsi:type="dcterms:W3CDTF">2020-11-26T14:36:48Z</dcterms:modified>
  <cp:category/>
  <cp:version/>
  <cp:contentType/>
  <cp:contentStatus/>
</cp:coreProperties>
</file>